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2252"/>
  </bookViews>
  <sheets>
    <sheet name="支出計画書（A類型）「ユースケース〇〇」" sheetId="2" r:id="rId1"/>
    <sheet name="支出計画書（A類型）「ユースケース××」" sheetId="4" r:id="rId2"/>
    <sheet name="Sheet1" sheetId="3" r:id="rId3"/>
  </sheets>
  <externalReferences>
    <externalReference r:id="rId4"/>
  </externalReferences>
  <definedNames>
    <definedName name="__123Graph_A" localSheetId="1" hidden="1">'[1]８Ｗ満足'!#REF!</definedName>
    <definedName name="__123Graph_A" hidden="1">'[1]８Ｗ満足'!#REF!</definedName>
    <definedName name="__123Graph_LBL_A" localSheetId="1" hidden="1">'[1]８Ｗ満足'!#REF!</definedName>
    <definedName name="__123Graph_LBL_A" hidden="1">'[1]８Ｗ満足'!#REF!</definedName>
    <definedName name="__123Graph_X" localSheetId="1" hidden="1">'[1]８Ｗ満足'!#REF!</definedName>
    <definedName name="__123Graph_X" hidden="1">'[1]８Ｗ満足'!#REF!</definedName>
    <definedName name="_Fill" localSheetId="1" hidden="1">#REF!</definedName>
    <definedName name="_Fill" hidden="1">#REF!</definedName>
    <definedName name="_Key1" localSheetId="1" hidden="1">#REF!</definedName>
    <definedName name="_Key1" hidden="1">#REF!</definedName>
    <definedName name="_Key2" localSheetId="1" hidden="1">#REF!</definedName>
    <definedName name="_Key2" hidden="1">#REF!</definedName>
    <definedName name="_Key3" localSheetId="1" hidden="1">#REF!</definedName>
    <definedName name="_Key3" hidden="1">#REF!</definedName>
    <definedName name="_Order1" hidden="1">255</definedName>
    <definedName name="_Order2" hidden="1">255</definedName>
    <definedName name="_Regression_Int" hidden="1">1</definedName>
    <definedName name="_Regression_X" localSheetId="1" hidden="1">#REF!</definedName>
    <definedName name="_Regression_X" hidden="1">#REF!</definedName>
    <definedName name="_Sort" localSheetId="1" hidden="1">#REF!</definedName>
    <definedName name="_Sort" hidden="1">#REF!</definedName>
    <definedName name="ｄｄｄｄ" hidden="1">{"'Sheet1'!$A$1:$H$100"}</definedName>
    <definedName name="HTML_CodePage" hidden="1">932</definedName>
    <definedName name="HTML_Control" hidden="1">{"'表紙'!$A$1:$M$17"}</definedName>
    <definedName name="HTML_Description" hidden="1">""</definedName>
    <definedName name="HTML_Email" hidden="1">""</definedName>
    <definedName name="HTML_Header" hidden="1">"表紙"</definedName>
    <definedName name="HTML_LastUpdate" hidden="1">"00/11/29"</definedName>
    <definedName name="HTML_LineAfter" hidden="1">FALSE</definedName>
    <definedName name="HTML_LineBefore" hidden="1">FALSE</definedName>
    <definedName name="HTML_Name" hidden="1">"Ｓ．Ｓａｋｕｒａｉ"</definedName>
    <definedName name="HTML_OBDlg2" hidden="1">TRUE</definedName>
    <definedName name="HTML_OBDlg3" hidden="1">TRUE</definedName>
    <definedName name="HTML_OBDlg4" hidden="1">TRUE</definedName>
    <definedName name="HTML_OS" hidden="1">0</definedName>
    <definedName name="HTML_PathFile" hidden="1">"N:\Doc\RSS4\MyHTML.htm"</definedName>
    <definedName name="HTML_PathTemplate" hidden="1">"\\Jp-tokyo3\engineering\Document\HP\Partner\jm_price_base.htm"</definedName>
    <definedName name="HTML_Title" hidden="1">"見積例(詳細)"</definedName>
    <definedName name="HTML1_1" hidden="1">"[PF見積もり.xls]価格リスト!$D$3:$K$44"</definedName>
    <definedName name="HTML1_10" hidden="1">""</definedName>
    <definedName name="HTML1_11" hidden="1">1</definedName>
    <definedName name="HTML1_12" hidden="1">"C:\yamauchi\業務\PF見積もり.htm"</definedName>
    <definedName name="HTML1_2" hidden="1">1</definedName>
    <definedName name="HTML1_3" hidden="1">"PF見積もり.xls"</definedName>
    <definedName name="HTML1_4" hidden="1">"価格リスト"</definedName>
    <definedName name="HTML1_5" hidden="1">""</definedName>
    <definedName name="HTML1_6" hidden="1">1</definedName>
    <definedName name="HTML1_7" hidden="1">1</definedName>
    <definedName name="HTML1_8" hidden="1">"99/04/28"</definedName>
    <definedName name="HTML1_9" hidden="1">"山内　勇"</definedName>
    <definedName name="HTMLCount" hidden="1">1</definedName>
    <definedName name="_xlnm.Print_Area" localSheetId="1">'支出計画書（A類型）「ユースケース××」'!$A$1:$K$49</definedName>
    <definedName name="_xlnm.Print_Area" localSheetId="0">'支出計画書（A類型）「ユースケース〇〇」'!$A$1:$K$49</definedName>
    <definedName name="x" hidden="1">{"'Sheet1'!$A$1:$H$100"}</definedName>
    <definedName name="XXX" localSheetId="1" hidden="1">#REF!</definedName>
    <definedName name="XXX" hidden="1">#REF!</definedName>
    <definedName name="y" hidden="1">{"'Sheet1'!$A$1:$H$100"}</definedName>
    <definedName name="サンプル" localSheetId="1" hidden="1">#REF!</definedName>
    <definedName name="サンプル" hidden="1">#REF!</definedName>
    <definedName name="シングルコールド" hidden="1">{"'Sheet1'!$A$1:$H$100"}</definedName>
    <definedName name="タスクドキュメント１" localSheetId="1" hidden="1">#REF!</definedName>
    <definedName name="タスクドキュメント１" hidden="1">#REF!</definedName>
    <definedName name="関連表" localSheetId="1" hidden="1">#REF!</definedName>
    <definedName name="関連表" hidden="1">#REF!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5" i="4" l="1"/>
  <c r="I41" i="4" l="1"/>
  <c r="J40" i="4" s="1"/>
  <c r="J34" i="4"/>
  <c r="I29" i="4"/>
  <c r="J28" i="4"/>
  <c r="I23" i="4"/>
  <c r="J22" i="4"/>
  <c r="I17" i="4"/>
  <c r="J16" i="4" s="1"/>
  <c r="I11" i="4"/>
  <c r="J10" i="4" s="1"/>
  <c r="J9" i="4" l="1"/>
  <c r="J46" i="4" s="1"/>
  <c r="J47" i="4" s="1"/>
  <c r="I48" i="4" s="1"/>
  <c r="I41" i="2"/>
  <c r="J40" i="2" s="1"/>
  <c r="I35" i="2"/>
  <c r="J34" i="2" s="1"/>
  <c r="I29" i="2"/>
  <c r="J28" i="2" s="1"/>
  <c r="I23" i="2"/>
  <c r="J22" i="2" s="1"/>
  <c r="I17" i="2"/>
  <c r="J16" i="2" s="1"/>
  <c r="I11" i="2"/>
  <c r="J10" i="2" s="1"/>
  <c r="I49" i="4" l="1"/>
  <c r="J9" i="2"/>
  <c r="J46" i="2" s="1"/>
  <c r="J47" i="2" s="1"/>
  <c r="I48" i="2" l="1"/>
  <c r="I49" i="2" s="1"/>
</calcChain>
</file>

<file path=xl/sharedStrings.xml><?xml version="1.0" encoding="utf-8"?>
<sst xmlns="http://schemas.openxmlformats.org/spreadsheetml/2006/main" count="106" uniqueCount="42">
  <si>
    <t>（様式３－１）支出計画書（A類型用 ）</t>
  </si>
  <si>
    <t>令和　年　　月　　日</t>
    <phoneticPr fontId="4"/>
  </si>
  <si>
    <t>応募類型：</t>
    <rPh sb="0" eb="4">
      <t>オウボルイケイ</t>
    </rPh>
    <phoneticPr fontId="4"/>
  </si>
  <si>
    <t>A類型</t>
    <rPh sb="1" eb="3">
      <t>ルイケイ</t>
    </rPh>
    <phoneticPr fontId="4"/>
  </si>
  <si>
    <t>応募者名（コンソーシアムの場合は代表団体名）：</t>
    <rPh sb="0" eb="3">
      <t>オウボシャ</t>
    </rPh>
    <rPh sb="3" eb="4">
      <t>メイ</t>
    </rPh>
    <rPh sb="13" eb="15">
      <t>バアイ</t>
    </rPh>
    <rPh sb="16" eb="18">
      <t>ダイヒョウ</t>
    </rPh>
    <rPh sb="18" eb="20">
      <t>ダンタイ</t>
    </rPh>
    <rPh sb="20" eb="21">
      <t>メイ</t>
    </rPh>
    <phoneticPr fontId="4"/>
  </si>
  <si>
    <t>○○○○</t>
    <phoneticPr fontId="4"/>
  </si>
  <si>
    <t>ユースケース名称</t>
    <rPh sb="6" eb="8">
      <t>メイショウ</t>
    </rPh>
    <phoneticPr fontId="4"/>
  </si>
  <si>
    <t>○○</t>
    <phoneticPr fontId="4"/>
  </si>
  <si>
    <t>　費目</t>
    <rPh sb="1" eb="3">
      <t>ヒモク</t>
    </rPh>
    <phoneticPr fontId="5"/>
  </si>
  <si>
    <t>積算額（千円）</t>
    <rPh sb="0" eb="2">
      <t>セキサン</t>
    </rPh>
    <rPh sb="2" eb="3">
      <t>ガク</t>
    </rPh>
    <rPh sb="4" eb="6">
      <t>センエン</t>
    </rPh>
    <phoneticPr fontId="5"/>
  </si>
  <si>
    <t>主な用途</t>
    <rPh sb="0" eb="1">
      <t>オモ</t>
    </rPh>
    <rPh sb="2" eb="4">
      <t>ヨウト</t>
    </rPh>
    <phoneticPr fontId="4"/>
  </si>
  <si>
    <t>①直接経費</t>
    <rPh sb="1" eb="5">
      <t>チョクセツケイヒ</t>
    </rPh>
    <phoneticPr fontId="4"/>
  </si>
  <si>
    <t>Ⅰ．人件費</t>
    <rPh sb="2" eb="5">
      <t>ジンケンヒ</t>
    </rPh>
    <phoneticPr fontId="5"/>
  </si>
  <si>
    <t>上級SE</t>
    <rPh sb="0" eb="2">
      <t>ジョウキュウ</t>
    </rPh>
    <phoneticPr fontId="4"/>
  </si>
  <si>
    <t>＠</t>
    <phoneticPr fontId="5"/>
  </si>
  <si>
    <t>H</t>
    <phoneticPr fontId="5"/>
  </si>
  <si>
    <t>×</t>
    <phoneticPr fontId="5"/>
  </si>
  <si>
    <t>アプリケーションの企画</t>
    <phoneticPr fontId="4"/>
  </si>
  <si>
    <t>Ⅱ．物品・ソフトウェア購入費</t>
    <rPh sb="2" eb="4">
      <t>ブッピン</t>
    </rPh>
    <rPh sb="11" eb="14">
      <t>コウニュウヒ</t>
    </rPh>
    <phoneticPr fontId="5"/>
  </si>
  <si>
    <t>ソフトウェア（ライセンス）</t>
    <phoneticPr fontId="4"/>
  </si>
  <si>
    <t>台</t>
    <rPh sb="0" eb="1">
      <t>ダイ</t>
    </rPh>
    <phoneticPr fontId="4"/>
  </si>
  <si>
    <t>アプリケーションの開発</t>
    <rPh sb="9" eb="11">
      <t>カイハツ</t>
    </rPh>
    <phoneticPr fontId="4"/>
  </si>
  <si>
    <t>Ⅲ．物件リース・レンタル費・クラウドサーバー利用費</t>
    <rPh sb="2" eb="4">
      <t>ブッケン</t>
    </rPh>
    <rPh sb="12" eb="13">
      <t>ヒ</t>
    </rPh>
    <rPh sb="22" eb="24">
      <t>リヨウ</t>
    </rPh>
    <rPh sb="24" eb="25">
      <t>ヒ</t>
    </rPh>
    <phoneticPr fontId="5"/>
  </si>
  <si>
    <t>サーバ利用料</t>
    <rPh sb="3" eb="6">
      <t>リヨウリョウ</t>
    </rPh>
    <phoneticPr fontId="4"/>
  </si>
  <si>
    <t>台・日</t>
    <rPh sb="0" eb="1">
      <t>ダイ</t>
    </rPh>
    <rPh sb="2" eb="3">
      <t>ニチ</t>
    </rPh>
    <phoneticPr fontId="4"/>
  </si>
  <si>
    <t>Ⅳ．通信回線費、郵送費</t>
    <rPh sb="2" eb="4">
      <t>ツウシン</t>
    </rPh>
    <rPh sb="4" eb="6">
      <t>カイセン</t>
    </rPh>
    <rPh sb="6" eb="7">
      <t>ヒ</t>
    </rPh>
    <rPh sb="8" eb="11">
      <t>ユウソウヒ</t>
    </rPh>
    <phoneticPr fontId="5"/>
  </si>
  <si>
    <t>郵送費</t>
    <rPh sb="0" eb="3">
      <t>ユウソウヒ</t>
    </rPh>
    <phoneticPr fontId="4"/>
  </si>
  <si>
    <t>式</t>
    <rPh sb="0" eb="1">
      <t>シキ</t>
    </rPh>
    <phoneticPr fontId="4"/>
  </si>
  <si>
    <t>成果物の郵送</t>
    <rPh sb="0" eb="3">
      <t>セイカブツ</t>
    </rPh>
    <rPh sb="4" eb="6">
      <t>ユウソウ</t>
    </rPh>
    <phoneticPr fontId="4"/>
  </si>
  <si>
    <t>Ⅴ．再委託費</t>
    <rPh sb="2" eb="6">
      <t>サイイタクヒ</t>
    </rPh>
    <phoneticPr fontId="5"/>
  </si>
  <si>
    <t>デモ動画制作</t>
    <rPh sb="2" eb="4">
      <t>ドウガ</t>
    </rPh>
    <rPh sb="4" eb="6">
      <t>セイサク</t>
    </rPh>
    <phoneticPr fontId="4"/>
  </si>
  <si>
    <t>Ⅵ．その他経費</t>
    <rPh sb="4" eb="5">
      <t>タ</t>
    </rPh>
    <rPh sb="5" eb="7">
      <t>ケイヒ</t>
    </rPh>
    <phoneticPr fontId="5"/>
  </si>
  <si>
    <t>謝金</t>
    <rPh sb="0" eb="2">
      <t>シャキン</t>
    </rPh>
    <phoneticPr fontId="4"/>
  </si>
  <si>
    <t>②間接経費　</t>
    <rPh sb="1" eb="3">
      <t>カンセツ</t>
    </rPh>
    <rPh sb="3" eb="5">
      <t>ケイヒ</t>
    </rPh>
    <phoneticPr fontId="5"/>
  </si>
  <si>
    <t>％</t>
    <phoneticPr fontId="5"/>
  </si>
  <si>
    <t>小計（①＋②）</t>
    <rPh sb="0" eb="2">
      <t>ショウケイ</t>
    </rPh>
    <phoneticPr fontId="5"/>
  </si>
  <si>
    <t>消費税（１０％）</t>
    <rPh sb="0" eb="3">
      <t>ショウヒゼイ</t>
    </rPh>
    <phoneticPr fontId="5"/>
  </si>
  <si>
    <t>合計（税込み）</t>
    <rPh sb="0" eb="2">
      <t>ゴウケイ</t>
    </rPh>
    <rPh sb="3" eb="5">
      <t>ゼイコ</t>
    </rPh>
    <phoneticPr fontId="5"/>
  </si>
  <si>
    <t>××</t>
    <phoneticPr fontId="4"/>
  </si>
  <si>
    <t>●●開発</t>
    <rPh sb="2" eb="4">
      <t>カイハツ</t>
    </rPh>
    <phoneticPr fontId="4"/>
  </si>
  <si>
    <t>ｘｘ株式会社</t>
    <rPh sb="2" eb="4">
      <t>カブシキ</t>
    </rPh>
    <rPh sb="4" eb="6">
      <t>ガイシャ</t>
    </rPh>
    <phoneticPr fontId="4"/>
  </si>
  <si>
    <t>●●株式会社</t>
    <rPh sb="2" eb="4">
      <t>カブシキ</t>
    </rPh>
    <rPh sb="4" eb="6">
      <t>カイシャ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</si>
</sst>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quot;円 =&quot;"/>
  </numFmts>
  <fonts count="1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theme="1"/>
      <name val="ＭＳ Ｐゴシック"/>
      <family val="2"/>
      <scheme val="minor"/>
    </font>
    <font>
      <sz val="10"/>
      <color theme="1"/>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sz val="10"/>
      <color theme="0"/>
      <name val="ＭＳ Ｐゴシック"/>
      <family val="3"/>
      <charset val="128"/>
      <scheme val="minor"/>
    </font>
    <font>
      <b/>
      <sz val="10"/>
      <color theme="0"/>
      <name val="ＭＳ Ｐゴシック"/>
      <family val="3"/>
      <charset val="128"/>
      <scheme val="minor"/>
    </font>
    <font>
      <sz val="9"/>
      <color rgb="FFFF0000"/>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rgb="FF00206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right/>
      <top style="medium">
        <color auto="1"/>
      </top>
      <bottom/>
      <diagonal/>
    </border>
    <border>
      <left style="thin">
        <color indexed="64"/>
      </left>
      <right style="thin">
        <color indexed="64"/>
      </right>
      <top/>
      <bottom style="thin">
        <color indexed="64"/>
      </bottom>
      <diagonal/>
    </border>
    <border>
      <left/>
      <right style="thin">
        <color auto="1"/>
      </right>
      <top style="medium">
        <color auto="1"/>
      </top>
      <bottom/>
      <diagonal/>
    </border>
  </borders>
  <cellStyleXfs count="8">
    <xf numFmtId="0" fontId="0"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6" fillId="0" borderId="0" applyFont="0" applyFill="0" applyBorder="0" applyAlignment="0" applyProtection="0">
      <alignment vertical="center"/>
    </xf>
  </cellStyleXfs>
  <cellXfs count="66">
    <xf numFmtId="0" fontId="0" fillId="0" borderId="0" xfId="0"/>
    <xf numFmtId="0" fontId="7" fillId="0" borderId="0" xfId="1" applyFont="1">
      <alignment vertical="center"/>
    </xf>
    <xf numFmtId="0" fontId="8" fillId="0" borderId="0" xfId="1" applyFont="1">
      <alignment vertical="center"/>
    </xf>
    <xf numFmtId="0" fontId="7" fillId="2" borderId="0" xfId="1" applyFont="1" applyFill="1">
      <alignment vertical="center"/>
    </xf>
    <xf numFmtId="0" fontId="7" fillId="3" borderId="0" xfId="1" applyFont="1" applyFill="1">
      <alignment vertical="center"/>
    </xf>
    <xf numFmtId="0" fontId="9" fillId="0" borderId="0" xfId="1" applyFont="1">
      <alignment vertical="center"/>
    </xf>
    <xf numFmtId="38" fontId="7" fillId="0" borderId="0" xfId="2" applyFont="1">
      <alignment vertical="center"/>
    </xf>
    <xf numFmtId="0" fontId="7" fillId="0" borderId="4" xfId="1" applyFont="1" applyBorder="1">
      <alignment vertical="center"/>
    </xf>
    <xf numFmtId="38" fontId="8" fillId="0" borderId="0" xfId="2" applyFont="1" applyBorder="1">
      <alignment vertical="center"/>
    </xf>
    <xf numFmtId="176" fontId="8" fillId="0" borderId="0" xfId="1" applyNumberFormat="1" applyFont="1">
      <alignment vertical="center"/>
    </xf>
    <xf numFmtId="38" fontId="7" fillId="0" borderId="0" xfId="2" applyFont="1" applyBorder="1">
      <alignment vertical="center"/>
    </xf>
    <xf numFmtId="38" fontId="11" fillId="0" borderId="4" xfId="1" applyNumberFormat="1" applyFont="1" applyBorder="1">
      <alignment vertical="center"/>
    </xf>
    <xf numFmtId="0" fontId="10" fillId="0" borderId="8" xfId="1" applyFont="1" applyBorder="1">
      <alignment vertical="center"/>
    </xf>
    <xf numFmtId="38" fontId="10" fillId="0" borderId="4" xfId="1" applyNumberFormat="1" applyFont="1" applyBorder="1">
      <alignment vertical="center"/>
    </xf>
    <xf numFmtId="0" fontId="7" fillId="0" borderId="12" xfId="1" applyFont="1" applyBorder="1">
      <alignment vertical="center"/>
    </xf>
    <xf numFmtId="38" fontId="7" fillId="2" borderId="0" xfId="2" applyFont="1" applyFill="1" applyBorder="1">
      <alignment vertical="center"/>
    </xf>
    <xf numFmtId="0" fontId="10" fillId="2" borderId="4" xfId="1" applyFont="1" applyFill="1" applyBorder="1">
      <alignment vertical="center"/>
    </xf>
    <xf numFmtId="38" fontId="11" fillId="2" borderId="8" xfId="1" applyNumberFormat="1" applyFont="1" applyFill="1" applyBorder="1">
      <alignment vertical="center"/>
    </xf>
    <xf numFmtId="0" fontId="7" fillId="2" borderId="12" xfId="1" applyFont="1" applyFill="1" applyBorder="1">
      <alignment vertical="center"/>
    </xf>
    <xf numFmtId="3" fontId="8" fillId="0" borderId="0" xfId="1" applyNumberFormat="1" applyFont="1">
      <alignment vertical="center"/>
    </xf>
    <xf numFmtId="0" fontId="8" fillId="0" borderId="12" xfId="1" applyFont="1" applyBorder="1">
      <alignment vertical="center"/>
    </xf>
    <xf numFmtId="176" fontId="7" fillId="0" borderId="0" xfId="1" applyNumberFormat="1" applyFont="1">
      <alignment vertical="center"/>
    </xf>
    <xf numFmtId="38" fontId="7" fillId="0" borderId="12" xfId="1" applyNumberFormat="1" applyFont="1" applyBorder="1">
      <alignment vertical="center"/>
    </xf>
    <xf numFmtId="0" fontId="10" fillId="0" borderId="4" xfId="1" applyFont="1" applyBorder="1">
      <alignment vertical="center"/>
    </xf>
    <xf numFmtId="38" fontId="7" fillId="3" borderId="0" xfId="2" applyFont="1" applyFill="1" applyBorder="1">
      <alignment vertical="center"/>
    </xf>
    <xf numFmtId="0" fontId="10" fillId="3" borderId="4" xfId="1" applyFont="1" applyFill="1" applyBorder="1">
      <alignment vertical="center"/>
    </xf>
    <xf numFmtId="0" fontId="7" fillId="3" borderId="12" xfId="1" applyFont="1" applyFill="1" applyBorder="1">
      <alignment vertical="center"/>
    </xf>
    <xf numFmtId="0" fontId="11" fillId="0" borderId="8" xfId="1" applyFont="1" applyBorder="1">
      <alignment vertical="center"/>
    </xf>
    <xf numFmtId="0" fontId="9" fillId="0" borderId="14" xfId="1" applyFont="1" applyBorder="1">
      <alignment vertical="center"/>
    </xf>
    <xf numFmtId="0" fontId="13" fillId="5" borderId="2" xfId="1" applyFont="1" applyFill="1" applyBorder="1" applyAlignment="1">
      <alignment horizontal="left" vertical="center"/>
    </xf>
    <xf numFmtId="177" fontId="14" fillId="0" borderId="0" xfId="7" applyNumberFormat="1" applyFont="1" applyFill="1" applyBorder="1" applyAlignment="1">
      <alignment vertical="center"/>
    </xf>
    <xf numFmtId="0" fontId="7" fillId="0" borderId="1" xfId="1" applyFont="1" applyBorder="1">
      <alignment vertical="center"/>
    </xf>
    <xf numFmtId="0" fontId="9" fillId="0" borderId="2" xfId="1" applyFont="1" applyBorder="1">
      <alignment vertical="center"/>
    </xf>
    <xf numFmtId="0" fontId="11" fillId="0" borderId="3" xfId="1" applyFont="1" applyBorder="1">
      <alignment vertical="center"/>
    </xf>
    <xf numFmtId="38" fontId="11" fillId="0" borderId="7" xfId="1" applyNumberFormat="1" applyFont="1" applyBorder="1">
      <alignment vertical="center"/>
    </xf>
    <xf numFmtId="0" fontId="13" fillId="4" borderId="9" xfId="1" applyFont="1" applyFill="1" applyBorder="1" applyAlignment="1">
      <alignment horizontal="left" vertical="center"/>
    </xf>
    <xf numFmtId="0" fontId="13" fillId="4" borderId="14" xfId="1" applyFont="1" applyFill="1" applyBorder="1" applyAlignment="1">
      <alignment horizontal="left" vertical="center"/>
    </xf>
    <xf numFmtId="38" fontId="13" fillId="4" borderId="10" xfId="1" applyNumberFormat="1" applyFont="1" applyFill="1" applyBorder="1" applyAlignment="1">
      <alignment horizontal="right" vertical="center"/>
    </xf>
    <xf numFmtId="0" fontId="12" fillId="4" borderId="0" xfId="1" applyFont="1" applyFill="1">
      <alignment vertical="center"/>
    </xf>
    <xf numFmtId="38" fontId="12" fillId="4" borderId="0" xfId="2" applyFont="1" applyFill="1" applyBorder="1">
      <alignment vertical="center"/>
    </xf>
    <xf numFmtId="0" fontId="13" fillId="4" borderId="4" xfId="1" applyFont="1" applyFill="1" applyBorder="1">
      <alignment vertical="center"/>
    </xf>
    <xf numFmtId="38" fontId="13" fillId="4" borderId="8" xfId="1" applyNumberFormat="1" applyFont="1" applyFill="1" applyBorder="1">
      <alignment vertical="center"/>
    </xf>
    <xf numFmtId="0" fontId="12" fillId="4" borderId="12" xfId="1" applyFont="1" applyFill="1" applyBorder="1">
      <alignment vertical="center"/>
    </xf>
    <xf numFmtId="38" fontId="13" fillId="4" borderId="0" xfId="2" applyFont="1" applyFill="1" applyBorder="1">
      <alignment vertical="center"/>
    </xf>
    <xf numFmtId="0" fontId="10" fillId="0" borderId="0" xfId="1" applyFont="1">
      <alignment vertical="center"/>
    </xf>
    <xf numFmtId="0" fontId="15" fillId="0" borderId="0" xfId="1" applyFont="1">
      <alignment vertical="center"/>
    </xf>
    <xf numFmtId="0" fontId="10" fillId="0" borderId="1" xfId="1" applyFont="1" applyBorder="1">
      <alignment vertical="center"/>
    </xf>
    <xf numFmtId="0" fontId="9" fillId="0" borderId="3" xfId="1" applyFont="1" applyBorder="1" applyAlignment="1">
      <alignment horizontal="right" vertical="center"/>
    </xf>
    <xf numFmtId="0" fontId="9" fillId="0" borderId="5" xfId="1" applyFont="1" applyBorder="1" applyAlignment="1">
      <alignment horizontal="right" vertical="center"/>
    </xf>
    <xf numFmtId="0" fontId="9" fillId="0" borderId="7" xfId="1" applyFont="1" applyBorder="1" applyAlignment="1">
      <alignment horizontal="right" vertical="center"/>
    </xf>
    <xf numFmtId="0" fontId="11" fillId="0" borderId="1" xfId="1" applyFont="1" applyBorder="1" applyAlignment="1">
      <alignment horizontal="left" vertical="center"/>
    </xf>
    <xf numFmtId="38" fontId="11" fillId="0" borderId="3" xfId="2" applyFont="1" applyBorder="1" applyAlignment="1">
      <alignment horizontal="right" vertical="center"/>
    </xf>
    <xf numFmtId="38" fontId="11" fillId="0" borderId="5" xfId="2" applyFont="1" applyBorder="1" applyAlignment="1">
      <alignment horizontal="right" vertical="center"/>
    </xf>
    <xf numFmtId="0" fontId="13" fillId="5" borderId="2" xfId="1" applyFont="1" applyFill="1" applyBorder="1" applyAlignment="1">
      <alignment horizontal="left" vertical="center"/>
    </xf>
    <xf numFmtId="0" fontId="13" fillId="5" borderId="3" xfId="1" applyFont="1" applyFill="1" applyBorder="1" applyAlignment="1">
      <alignment horizontal="left" vertical="center"/>
    </xf>
    <xf numFmtId="0" fontId="13" fillId="4" borderId="4" xfId="1" applyFont="1" applyFill="1" applyBorder="1" applyAlignment="1">
      <alignment horizontal="left" vertical="center"/>
    </xf>
    <xf numFmtId="0" fontId="13" fillId="4" borderId="0" xfId="1" applyFont="1" applyFill="1" applyAlignment="1">
      <alignment horizontal="left" vertical="center"/>
    </xf>
    <xf numFmtId="38" fontId="11" fillId="0" borderId="3" xfId="2" applyFont="1" applyFill="1" applyBorder="1" applyAlignment="1">
      <alignment horizontal="right" vertical="center"/>
    </xf>
    <xf numFmtId="38" fontId="11" fillId="0" borderId="5" xfId="2" applyFont="1" applyFill="1" applyBorder="1" applyAlignment="1">
      <alignment horizontal="right" vertical="center"/>
    </xf>
    <xf numFmtId="0" fontId="15" fillId="0" borderId="13" xfId="1" applyFont="1" applyBorder="1" applyAlignment="1">
      <alignment horizontal="center" vertical="center"/>
    </xf>
    <xf numFmtId="0" fontId="15" fillId="0" borderId="15" xfId="1" applyFont="1" applyBorder="1" applyAlignment="1">
      <alignment horizontal="center" vertical="center"/>
    </xf>
    <xf numFmtId="0" fontId="11" fillId="0" borderId="6" xfId="1" applyFont="1" applyBorder="1" applyAlignment="1">
      <alignment horizontal="center" vertical="center"/>
    </xf>
    <xf numFmtId="0" fontId="11" fillId="0" borderId="11" xfId="1" applyFont="1" applyBorder="1" applyAlignment="1">
      <alignment horizontal="center" vertical="center"/>
    </xf>
    <xf numFmtId="0" fontId="13" fillId="4" borderId="3" xfId="1" applyFont="1" applyFill="1" applyBorder="1" applyAlignment="1">
      <alignment horizontal="left" vertical="center"/>
    </xf>
    <xf numFmtId="0" fontId="13" fillId="4" borderId="5" xfId="1" applyFont="1" applyFill="1" applyBorder="1" applyAlignment="1">
      <alignment horizontal="left" vertical="center"/>
    </xf>
    <xf numFmtId="0" fontId="13" fillId="4" borderId="7" xfId="1" applyFont="1" applyFill="1" applyBorder="1" applyAlignment="1">
      <alignment horizontal="left" vertical="center"/>
    </xf>
  </cellXfs>
  <cellStyles count="8">
    <cellStyle name="桁区切り" xfId="7" builtinId="6"/>
    <cellStyle name="桁区切り 2" xfId="2"/>
    <cellStyle name="桁区切り 2 2" xfId="4"/>
    <cellStyle name="標準" xfId="0" builtinId="0"/>
    <cellStyle name="標準 2" xfId="1"/>
    <cellStyle name="標準 2 2" xfId="3"/>
    <cellStyle name="標準 4 2" xfId="5"/>
    <cellStyle name="標準 4 2 2"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259080</xdr:colOff>
      <xdr:row>9</xdr:row>
      <xdr:rowOff>30480</xdr:rowOff>
    </xdr:from>
    <xdr:to>
      <xdr:col>19</xdr:col>
      <xdr:colOff>508635</xdr:colOff>
      <xdr:row>23</xdr:row>
      <xdr:rowOff>34290</xdr:rowOff>
    </xdr:to>
    <xdr:sp macro="" textlink="">
      <xdr:nvSpPr>
        <xdr:cNvPr id="3" name="正方形/長方形 2">
          <a:extLst>
            <a:ext uri="{FF2B5EF4-FFF2-40B4-BE49-F238E27FC236}">
              <a16:creationId xmlns:a16="http://schemas.microsoft.com/office/drawing/2014/main" id="{00000000-0008-0000-0100-000002000000}"/>
            </a:ext>
          </a:extLst>
        </xdr:cNvPr>
        <xdr:cNvSpPr/>
      </xdr:nvSpPr>
      <xdr:spPr>
        <a:xfrm>
          <a:off x="7825740" y="2065020"/>
          <a:ext cx="5187315" cy="213741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留意事項</a:t>
          </a:r>
          <a:r>
            <a:rPr kumimoji="1" lang="en-US" altLang="ja-JP" sz="1100">
              <a:solidFill>
                <a:srgbClr val="FF0000"/>
              </a:solidFill>
            </a:rPr>
            <a:t>〕</a:t>
          </a:r>
        </a:p>
        <a:p>
          <a:pPr algn="l"/>
          <a:r>
            <a:rPr kumimoji="1" lang="ja-JP" altLang="en-US" sz="1100">
              <a:solidFill>
                <a:srgbClr val="FF0000"/>
              </a:solidFill>
            </a:rPr>
            <a:t>・留意事項含め本様式中の赤字箇所は提出時に削除してください</a:t>
          </a:r>
          <a:endParaRPr kumimoji="1" lang="en-US" altLang="ja-JP" sz="1100">
            <a:solidFill>
              <a:srgbClr val="FF0000"/>
            </a:solidFill>
          </a:endParaRPr>
        </a:p>
        <a:p>
          <a:pPr algn="l"/>
          <a:r>
            <a:rPr kumimoji="1" lang="ja-JP" altLang="en-US" sz="1100">
              <a:solidFill>
                <a:srgbClr val="FF0000"/>
              </a:solidFill>
            </a:rPr>
            <a:t>・適宜、行の追加・削除、行・列の高さや幅の変更、セル結合して構いません</a:t>
          </a:r>
          <a:endParaRPr kumimoji="1" lang="en-US" altLang="ja-JP" sz="1100">
            <a:solidFill>
              <a:srgbClr val="FF0000"/>
            </a:solidFill>
          </a:endParaRPr>
        </a:p>
        <a:p>
          <a:pPr algn="l"/>
          <a:r>
            <a:rPr kumimoji="1" lang="ja-JP" altLang="en-US" sz="1100">
              <a:solidFill>
                <a:srgbClr val="FF0000"/>
              </a:solidFill>
            </a:rPr>
            <a:t>・複数件応募する場合は本シートをコピーした上で、提案するユースケースごとに</a:t>
          </a:r>
          <a:r>
            <a:rPr kumimoji="1" lang="en-US" altLang="ja-JP" sz="1100">
              <a:solidFill>
                <a:srgbClr val="FF0000"/>
              </a:solidFill>
            </a:rPr>
            <a:t>1</a:t>
          </a:r>
          <a:r>
            <a:rPr kumimoji="1" lang="ja-JP" altLang="en-US" sz="1100">
              <a:solidFill>
                <a:srgbClr val="FF0000"/>
              </a:solidFill>
            </a:rPr>
            <a:t>シート作成してください</a:t>
          </a:r>
          <a:endParaRPr kumimoji="1" lang="en-US" altLang="ja-JP" sz="1100">
            <a:solidFill>
              <a:srgbClr val="FF0000"/>
            </a:solidFill>
          </a:endParaRPr>
        </a:p>
        <a:p>
          <a:pPr algn="l"/>
          <a:r>
            <a:rPr kumimoji="1" lang="ja-JP" altLang="en-US" sz="1100">
              <a:solidFill>
                <a:srgbClr val="FF0000"/>
              </a:solidFill>
            </a:rPr>
            <a:t>・合計金額は</a:t>
          </a:r>
          <a:r>
            <a:rPr kumimoji="1" lang="en-US" altLang="ja-JP" sz="1100">
              <a:solidFill>
                <a:srgbClr val="FF0000"/>
              </a:solidFill>
            </a:rPr>
            <a:t>A</a:t>
          </a:r>
          <a:r>
            <a:rPr kumimoji="1" lang="ja-JP" altLang="en-US" sz="1100">
              <a:solidFill>
                <a:srgbClr val="FF0000"/>
              </a:solidFill>
            </a:rPr>
            <a:t>類型の場合</a:t>
          </a:r>
          <a:r>
            <a:rPr kumimoji="1" lang="en-US" altLang="ja-JP" sz="1100">
              <a:solidFill>
                <a:srgbClr val="FF0000"/>
              </a:solidFill>
            </a:rPr>
            <a:t>2,000</a:t>
          </a:r>
          <a:r>
            <a:rPr kumimoji="1" lang="ja-JP" altLang="en-US" sz="1100">
              <a:solidFill>
                <a:srgbClr val="FF0000"/>
              </a:solidFill>
            </a:rPr>
            <a:t>万円（税込み）以内で記載してください</a:t>
          </a:r>
          <a:endParaRPr kumimoji="1" lang="en-US" altLang="ja-JP" sz="1100">
            <a:solidFill>
              <a:srgbClr val="FF0000"/>
            </a:solidFill>
          </a:endParaRPr>
        </a:p>
        <a:p>
          <a:pPr algn="l"/>
          <a:r>
            <a:rPr kumimoji="1" lang="ja-JP" altLang="en-US" sz="1100">
              <a:solidFill>
                <a:srgbClr val="FF0000"/>
              </a:solidFill>
            </a:rPr>
            <a:t>・再委託する場合、再委託先の会社名と再委託する金額が分かるように記載してください</a:t>
          </a:r>
          <a:endParaRPr kumimoji="1" lang="en-US" altLang="ja-JP" sz="1100">
            <a:solidFill>
              <a:srgbClr val="FF0000"/>
            </a:solidFill>
          </a:endParaRPr>
        </a:p>
        <a:p>
          <a:pPr algn="l"/>
          <a:r>
            <a:rPr kumimoji="1" lang="ja-JP" altLang="en-US" sz="1100">
              <a:solidFill>
                <a:srgbClr val="FF0000"/>
              </a:solidFill>
            </a:rPr>
            <a:t>・コンソーシアムで応募する場合、参加団体の費用は、その参加団体の役割ごとに再委託費に</a:t>
          </a:r>
          <a:r>
            <a:rPr kumimoji="1" lang="en-US" altLang="ja-JP" sz="1100">
              <a:solidFill>
                <a:srgbClr val="FF0000"/>
              </a:solidFill>
            </a:rPr>
            <a:t>1</a:t>
          </a:r>
          <a:r>
            <a:rPr kumimoji="1" lang="ja-JP" altLang="en-US" sz="1100">
              <a:solidFill>
                <a:srgbClr val="FF0000"/>
              </a:solidFill>
            </a:rPr>
            <a:t>式として計上してください。また再委託先の名称を主な用途の欄に記載してください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276224</xdr:colOff>
      <xdr:row>9</xdr:row>
      <xdr:rowOff>49530</xdr:rowOff>
    </xdr:from>
    <xdr:to>
      <xdr:col>19</xdr:col>
      <xdr:colOff>525779</xdr:colOff>
      <xdr:row>23</xdr:row>
      <xdr:rowOff>53340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842884" y="2084070"/>
          <a:ext cx="5187315" cy="213741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留意事項</a:t>
          </a:r>
          <a:r>
            <a:rPr kumimoji="1" lang="en-US" altLang="ja-JP" sz="1100">
              <a:solidFill>
                <a:srgbClr val="FF0000"/>
              </a:solidFill>
            </a:rPr>
            <a:t>〕</a:t>
          </a:r>
        </a:p>
        <a:p>
          <a:pPr algn="l"/>
          <a:r>
            <a:rPr kumimoji="1" lang="ja-JP" altLang="en-US" sz="1100">
              <a:solidFill>
                <a:srgbClr val="FF0000"/>
              </a:solidFill>
            </a:rPr>
            <a:t>・留意事項含め本様式中の赤字箇所は提出時に削除してください</a:t>
          </a:r>
          <a:endParaRPr kumimoji="1" lang="en-US" altLang="ja-JP" sz="1100">
            <a:solidFill>
              <a:srgbClr val="FF0000"/>
            </a:solidFill>
          </a:endParaRPr>
        </a:p>
        <a:p>
          <a:pPr algn="l"/>
          <a:r>
            <a:rPr kumimoji="1" lang="ja-JP" altLang="en-US" sz="1100">
              <a:solidFill>
                <a:srgbClr val="FF0000"/>
              </a:solidFill>
            </a:rPr>
            <a:t>・適宜、行の追加・削除、行・列の高さや幅の変更、セル結合して構いません</a:t>
          </a:r>
          <a:endParaRPr kumimoji="1" lang="en-US" altLang="ja-JP" sz="1100">
            <a:solidFill>
              <a:srgbClr val="FF0000"/>
            </a:solidFill>
          </a:endParaRPr>
        </a:p>
        <a:p>
          <a:pPr algn="l"/>
          <a:r>
            <a:rPr kumimoji="1" lang="ja-JP" altLang="en-US" sz="1100">
              <a:solidFill>
                <a:srgbClr val="FF0000"/>
              </a:solidFill>
            </a:rPr>
            <a:t>・複数件応募する場合は本シートをコピーした上で、提案するユースケースごとに</a:t>
          </a:r>
          <a:r>
            <a:rPr kumimoji="1" lang="en-US" altLang="ja-JP" sz="1100">
              <a:solidFill>
                <a:srgbClr val="FF0000"/>
              </a:solidFill>
            </a:rPr>
            <a:t>1</a:t>
          </a:r>
          <a:r>
            <a:rPr kumimoji="1" lang="ja-JP" altLang="en-US" sz="1100">
              <a:solidFill>
                <a:srgbClr val="FF0000"/>
              </a:solidFill>
            </a:rPr>
            <a:t>シート作成してください</a:t>
          </a:r>
          <a:endParaRPr kumimoji="1" lang="en-US" altLang="ja-JP" sz="1100">
            <a:solidFill>
              <a:srgbClr val="FF0000"/>
            </a:solidFill>
          </a:endParaRPr>
        </a:p>
        <a:p>
          <a:pPr algn="l"/>
          <a:r>
            <a:rPr kumimoji="1" lang="ja-JP" altLang="en-US" sz="1100">
              <a:solidFill>
                <a:srgbClr val="FF0000"/>
              </a:solidFill>
            </a:rPr>
            <a:t>・合計金額は</a:t>
          </a:r>
          <a:r>
            <a:rPr kumimoji="1" lang="en-US" altLang="ja-JP" sz="1100">
              <a:solidFill>
                <a:srgbClr val="FF0000"/>
              </a:solidFill>
            </a:rPr>
            <a:t>A</a:t>
          </a:r>
          <a:r>
            <a:rPr kumimoji="1" lang="ja-JP" altLang="en-US" sz="1100">
              <a:solidFill>
                <a:srgbClr val="FF0000"/>
              </a:solidFill>
            </a:rPr>
            <a:t>類型の場合</a:t>
          </a:r>
          <a:r>
            <a:rPr kumimoji="1" lang="en-US" altLang="ja-JP" sz="1100">
              <a:solidFill>
                <a:srgbClr val="FF0000"/>
              </a:solidFill>
            </a:rPr>
            <a:t>2,000</a:t>
          </a:r>
          <a:r>
            <a:rPr kumimoji="1" lang="ja-JP" altLang="en-US" sz="1100">
              <a:solidFill>
                <a:srgbClr val="FF0000"/>
              </a:solidFill>
            </a:rPr>
            <a:t>万円（税込み）以内で記載してください</a:t>
          </a:r>
          <a:endParaRPr kumimoji="1" lang="en-US" altLang="ja-JP" sz="1100">
            <a:solidFill>
              <a:srgbClr val="FF0000"/>
            </a:solidFill>
          </a:endParaRPr>
        </a:p>
        <a:p>
          <a:pPr algn="l"/>
          <a:r>
            <a:rPr kumimoji="1" lang="ja-JP" altLang="en-US" sz="1100">
              <a:solidFill>
                <a:srgbClr val="FF0000"/>
              </a:solidFill>
            </a:rPr>
            <a:t>・再委託する場合、再委託先の会社名と再委託する金額が分かるように記載してください</a:t>
          </a:r>
          <a:endParaRPr kumimoji="1" lang="en-US" altLang="ja-JP" sz="1100">
            <a:solidFill>
              <a:srgbClr val="FF0000"/>
            </a:solidFill>
          </a:endParaRPr>
        </a:p>
        <a:p>
          <a:pPr algn="l"/>
          <a:r>
            <a:rPr kumimoji="1" lang="ja-JP" altLang="en-US" sz="1100">
              <a:solidFill>
                <a:srgbClr val="FF0000"/>
              </a:solidFill>
            </a:rPr>
            <a:t>・コンソーシアムで応募する場合、参加団体の費用は、その参加団体の役割ごとに再委託費に</a:t>
          </a:r>
          <a:r>
            <a:rPr kumimoji="1" lang="en-US" altLang="ja-JP" sz="1100">
              <a:solidFill>
                <a:srgbClr val="FF0000"/>
              </a:solidFill>
            </a:rPr>
            <a:t>1</a:t>
          </a:r>
          <a:r>
            <a:rPr kumimoji="1" lang="ja-JP" altLang="en-US" sz="1100">
              <a:solidFill>
                <a:srgbClr val="FF0000"/>
              </a:solidFill>
            </a:rPr>
            <a:t>式として計上してください。また再委託先の名称を主な用途の欄に記載してください</a:t>
          </a:r>
          <a:endParaRPr kumimoji="1" lang="en-US" altLang="ja-JP"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MATS2\&#65328;&#65315;&#65332;&#653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８Ｗ満足"/>
      <sheetName val="変更履歴"/>
      <sheetName val="Rev1.26"/>
      <sheetName val="Rev1.25"/>
      <sheetName val="納品物一覧"/>
      <sheetName val="Rev1.24"/>
      <sheetName val="入力制限（参照用）"/>
      <sheetName val="M_CHK_PRO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showGridLines="0" tabSelected="1" view="pageBreakPreview" zoomScaleNormal="100" zoomScaleSheetLayoutView="100" workbookViewId="0"/>
  </sheetViews>
  <sheetFormatPr defaultColWidth="9" defaultRowHeight="19.5" customHeight="1" x14ac:dyDescent="0.2"/>
  <cols>
    <col min="1" max="1" width="1.21875" style="1" customWidth="1"/>
    <col min="2" max="2" width="19.44140625" style="1" customWidth="1"/>
    <col min="3" max="3" width="3.44140625" style="1" bestFit="1" customWidth="1"/>
    <col min="4" max="4" width="9.44140625" style="6" bestFit="1" customWidth="1"/>
    <col min="5" max="5" width="6.33203125" style="1" bestFit="1" customWidth="1"/>
    <col min="6" max="6" width="3.33203125" style="1" bestFit="1" customWidth="1"/>
    <col min="7" max="7" width="13.33203125" style="1" customWidth="1"/>
    <col min="8" max="8" width="2.33203125" style="6" customWidth="1"/>
    <col min="9" max="9" width="14.33203125" style="1" bestFit="1" customWidth="1"/>
    <col min="10" max="10" width="14.88671875" style="1" customWidth="1"/>
    <col min="11" max="11" width="22.21875" style="1" bestFit="1" customWidth="1"/>
    <col min="12" max="16384" width="9" style="1"/>
  </cols>
  <sheetData>
    <row r="1" spans="1:11" ht="19.5" customHeight="1" x14ac:dyDescent="0.2">
      <c r="A1" s="45" t="s">
        <v>0</v>
      </c>
      <c r="K1" s="31" t="s">
        <v>1</v>
      </c>
    </row>
    <row r="2" spans="1:11" ht="19.5" customHeight="1" x14ac:dyDescent="0.2">
      <c r="A2" s="45"/>
      <c r="B2" s="44" t="s">
        <v>2</v>
      </c>
    </row>
    <row r="3" spans="1:11" ht="12.6" customHeight="1" x14ac:dyDescent="0.2">
      <c r="A3" s="45"/>
      <c r="B3" s="46" t="s">
        <v>3</v>
      </c>
    </row>
    <row r="4" spans="1:11" ht="19.5" customHeight="1" x14ac:dyDescent="0.2">
      <c r="B4" s="44" t="s">
        <v>4</v>
      </c>
    </row>
    <row r="5" spans="1:11" ht="12.6" customHeight="1" x14ac:dyDescent="0.2">
      <c r="B5" s="50" t="s">
        <v>5</v>
      </c>
      <c r="C5" s="50"/>
      <c r="D5" s="50"/>
      <c r="E5" s="50"/>
      <c r="F5" s="50"/>
    </row>
    <row r="6" spans="1:11" ht="19.5" customHeight="1" thickBot="1" x14ac:dyDescent="0.25"/>
    <row r="7" spans="1:11" ht="34.200000000000003" customHeight="1" x14ac:dyDescent="0.2">
      <c r="A7" s="59" t="s">
        <v>6</v>
      </c>
      <c r="B7" s="60"/>
      <c r="C7" s="61" t="s">
        <v>7</v>
      </c>
      <c r="D7" s="62"/>
      <c r="E7" s="62"/>
      <c r="F7" s="62"/>
      <c r="G7" s="62"/>
      <c r="H7" s="62"/>
      <c r="I7" s="62"/>
      <c r="J7" s="62"/>
      <c r="K7" s="62"/>
    </row>
    <row r="8" spans="1:11" ht="12" x14ac:dyDescent="0.2">
      <c r="A8" s="53" t="s">
        <v>8</v>
      </c>
      <c r="B8" s="53"/>
      <c r="C8" s="53"/>
      <c r="D8" s="53"/>
      <c r="E8" s="53"/>
      <c r="F8" s="53"/>
      <c r="G8" s="53"/>
      <c r="H8" s="54"/>
      <c r="I8" s="53" t="s">
        <v>9</v>
      </c>
      <c r="J8" s="53"/>
      <c r="K8" s="29" t="s">
        <v>10</v>
      </c>
    </row>
    <row r="9" spans="1:11" ht="12" x14ac:dyDescent="0.2">
      <c r="A9" s="63" t="s">
        <v>11</v>
      </c>
      <c r="B9" s="64"/>
      <c r="C9" s="64"/>
      <c r="D9" s="64"/>
      <c r="E9" s="64"/>
      <c r="F9" s="64"/>
      <c r="G9" s="64"/>
      <c r="H9" s="65"/>
      <c r="I9" s="35"/>
      <c r="J9" s="37">
        <f>J10+J16+J22+J28+J34+J40</f>
        <v>7532.5</v>
      </c>
      <c r="K9" s="36"/>
    </row>
    <row r="10" spans="1:11" ht="12" x14ac:dyDescent="0.2">
      <c r="A10" s="16" t="s">
        <v>12</v>
      </c>
      <c r="B10" s="3"/>
      <c r="C10" s="3"/>
      <c r="D10" s="15"/>
      <c r="E10" s="3"/>
      <c r="F10" s="3"/>
      <c r="G10" s="3"/>
      <c r="H10" s="15"/>
      <c r="I10" s="16"/>
      <c r="J10" s="17">
        <f>SUM(I11:I14)</f>
        <v>2000</v>
      </c>
      <c r="K10" s="18"/>
    </row>
    <row r="11" spans="1:11" ht="12" x14ac:dyDescent="0.2">
      <c r="A11" s="7"/>
      <c r="B11" s="2" t="s">
        <v>13</v>
      </c>
      <c r="C11" s="2" t="s">
        <v>14</v>
      </c>
      <c r="D11" s="8">
        <v>100</v>
      </c>
      <c r="E11" s="2" t="s">
        <v>15</v>
      </c>
      <c r="F11" s="2" t="s">
        <v>16</v>
      </c>
      <c r="G11" s="30">
        <v>20000</v>
      </c>
      <c r="H11" s="10"/>
      <c r="I11" s="11">
        <f>G11*D11/1000</f>
        <v>2000</v>
      </c>
      <c r="J11" s="12"/>
      <c r="K11" s="20" t="s">
        <v>17</v>
      </c>
    </row>
    <row r="12" spans="1:11" ht="12" x14ac:dyDescent="0.2">
      <c r="A12" s="7"/>
      <c r="B12" s="2"/>
      <c r="C12" s="2"/>
      <c r="D12" s="8"/>
      <c r="E12" s="2"/>
      <c r="F12" s="2"/>
      <c r="G12" s="9"/>
      <c r="H12" s="10"/>
      <c r="I12" s="13"/>
      <c r="J12" s="12"/>
      <c r="K12" s="14"/>
    </row>
    <row r="13" spans="1:11" ht="12" x14ac:dyDescent="0.2">
      <c r="A13" s="7"/>
      <c r="B13" s="2"/>
      <c r="C13" s="2"/>
      <c r="D13" s="8"/>
      <c r="E13" s="2"/>
      <c r="F13" s="2"/>
      <c r="G13" s="9"/>
      <c r="H13" s="10"/>
      <c r="I13" s="13"/>
      <c r="J13" s="12"/>
      <c r="K13" s="14"/>
    </row>
    <row r="14" spans="1:11" ht="12" x14ac:dyDescent="0.2">
      <c r="A14" s="7"/>
      <c r="B14" s="2"/>
      <c r="C14" s="2"/>
      <c r="D14" s="8"/>
      <c r="E14" s="2"/>
      <c r="F14" s="2"/>
      <c r="G14" s="9"/>
      <c r="H14" s="10"/>
      <c r="I14" s="13"/>
      <c r="J14" s="12"/>
      <c r="K14" s="14"/>
    </row>
    <row r="15" spans="1:11" ht="12" x14ac:dyDescent="0.2">
      <c r="A15" s="7"/>
      <c r="D15" s="10"/>
      <c r="H15" s="10"/>
      <c r="I15" s="13"/>
      <c r="J15" s="12"/>
      <c r="K15" s="14"/>
    </row>
    <row r="16" spans="1:11" ht="12" x14ac:dyDescent="0.2">
      <c r="A16" s="16" t="s">
        <v>18</v>
      </c>
      <c r="B16" s="3"/>
      <c r="C16" s="3"/>
      <c r="D16" s="15"/>
      <c r="E16" s="3"/>
      <c r="F16" s="3"/>
      <c r="G16" s="3"/>
      <c r="H16" s="15"/>
      <c r="I16" s="16"/>
      <c r="J16" s="17">
        <f>SUM(I17:I20)</f>
        <v>17.5</v>
      </c>
      <c r="K16" s="18"/>
    </row>
    <row r="17" spans="1:11" ht="12" x14ac:dyDescent="0.2">
      <c r="A17" s="7"/>
      <c r="B17" s="2" t="s">
        <v>19</v>
      </c>
      <c r="C17" s="2" t="s">
        <v>14</v>
      </c>
      <c r="D17" s="19">
        <v>1</v>
      </c>
      <c r="E17" s="2" t="s">
        <v>20</v>
      </c>
      <c r="F17" s="2" t="s">
        <v>16</v>
      </c>
      <c r="G17" s="30">
        <v>17500</v>
      </c>
      <c r="I17" s="11">
        <f>D17*G17/1000</f>
        <v>17.5</v>
      </c>
      <c r="J17" s="12"/>
      <c r="K17" s="20" t="s">
        <v>21</v>
      </c>
    </row>
    <row r="18" spans="1:11" ht="12" x14ac:dyDescent="0.2">
      <c r="A18" s="7"/>
      <c r="D18" s="10"/>
      <c r="G18" s="21"/>
      <c r="H18" s="10"/>
      <c r="I18" s="13"/>
      <c r="J18" s="12"/>
      <c r="K18" s="22"/>
    </row>
    <row r="19" spans="1:11" ht="12" x14ac:dyDescent="0.2">
      <c r="A19" s="7"/>
      <c r="D19" s="10"/>
      <c r="G19" s="21"/>
      <c r="H19" s="10"/>
      <c r="I19" s="13"/>
      <c r="J19" s="12"/>
      <c r="K19" s="14"/>
    </row>
    <row r="20" spans="1:11" ht="12" x14ac:dyDescent="0.2">
      <c r="A20" s="7"/>
      <c r="D20" s="10"/>
      <c r="G20" s="21"/>
      <c r="H20" s="10"/>
      <c r="I20" s="13"/>
      <c r="J20" s="12"/>
      <c r="K20" s="14"/>
    </row>
    <row r="21" spans="1:11" ht="12" x14ac:dyDescent="0.2">
      <c r="A21" s="7"/>
      <c r="D21" s="10"/>
      <c r="H21" s="10"/>
      <c r="I21" s="23"/>
      <c r="J21" s="12"/>
      <c r="K21" s="14"/>
    </row>
    <row r="22" spans="1:11" ht="12" x14ac:dyDescent="0.2">
      <c r="A22" s="25" t="s">
        <v>22</v>
      </c>
      <c r="B22" s="4"/>
      <c r="C22" s="4"/>
      <c r="D22" s="24"/>
      <c r="E22" s="4"/>
      <c r="F22" s="4"/>
      <c r="G22" s="4"/>
      <c r="H22" s="24"/>
      <c r="I22" s="25"/>
      <c r="J22" s="17">
        <f>SUM(I23:I27)</f>
        <v>4500</v>
      </c>
      <c r="K22" s="26"/>
    </row>
    <row r="23" spans="1:11" ht="12" x14ac:dyDescent="0.2">
      <c r="A23" s="7"/>
      <c r="B23" s="2" t="s">
        <v>23</v>
      </c>
      <c r="C23" s="2" t="s">
        <v>14</v>
      </c>
      <c r="D23" s="19">
        <v>450</v>
      </c>
      <c r="E23" s="2" t="s">
        <v>24</v>
      </c>
      <c r="F23" s="2" t="s">
        <v>16</v>
      </c>
      <c r="G23" s="30">
        <v>10000</v>
      </c>
      <c r="I23" s="11">
        <f>D23*G23/1000</f>
        <v>4500</v>
      </c>
      <c r="J23" s="12"/>
      <c r="K23" s="20" t="s">
        <v>21</v>
      </c>
    </row>
    <row r="24" spans="1:11" ht="12" x14ac:dyDescent="0.2">
      <c r="A24" s="7"/>
      <c r="D24" s="10"/>
      <c r="H24" s="10"/>
      <c r="I24" s="13"/>
      <c r="J24" s="12"/>
      <c r="K24" s="14"/>
    </row>
    <row r="25" spans="1:11" ht="12" x14ac:dyDescent="0.2">
      <c r="A25" s="7"/>
      <c r="D25" s="10"/>
      <c r="H25" s="10"/>
      <c r="I25" s="13"/>
      <c r="J25" s="12"/>
      <c r="K25" s="14"/>
    </row>
    <row r="26" spans="1:11" ht="12" x14ac:dyDescent="0.2">
      <c r="A26" s="7"/>
      <c r="D26" s="10"/>
      <c r="H26" s="10"/>
      <c r="I26" s="13"/>
      <c r="J26" s="12"/>
      <c r="K26" s="14"/>
    </row>
    <row r="27" spans="1:11" ht="12" x14ac:dyDescent="0.2">
      <c r="A27" s="7"/>
      <c r="D27" s="10"/>
      <c r="H27" s="10"/>
      <c r="I27" s="13"/>
      <c r="J27" s="12"/>
      <c r="K27" s="14"/>
    </row>
    <row r="28" spans="1:11" ht="12" x14ac:dyDescent="0.2">
      <c r="A28" s="25" t="s">
        <v>25</v>
      </c>
      <c r="B28" s="4"/>
      <c r="C28" s="4"/>
      <c r="D28" s="24"/>
      <c r="E28" s="4"/>
      <c r="F28" s="4"/>
      <c r="G28" s="4"/>
      <c r="H28" s="24"/>
      <c r="I28" s="25"/>
      <c r="J28" s="17">
        <f>SUM(I29:I32)</f>
        <v>5</v>
      </c>
      <c r="K28" s="26"/>
    </row>
    <row r="29" spans="1:11" ht="12" x14ac:dyDescent="0.2">
      <c r="A29" s="7"/>
      <c r="B29" s="2" t="s">
        <v>26</v>
      </c>
      <c r="C29" s="2" t="s">
        <v>14</v>
      </c>
      <c r="D29" s="8">
        <v>1</v>
      </c>
      <c r="E29" s="2" t="s">
        <v>27</v>
      </c>
      <c r="F29" s="2"/>
      <c r="G29" s="30">
        <v>5000</v>
      </c>
      <c r="H29" s="8"/>
      <c r="I29" s="11">
        <f>G29*D29/1000</f>
        <v>5</v>
      </c>
      <c r="J29" s="27"/>
      <c r="K29" s="20" t="s">
        <v>28</v>
      </c>
    </row>
    <row r="30" spans="1:11" ht="12" x14ac:dyDescent="0.2">
      <c r="A30" s="7"/>
      <c r="D30" s="10"/>
      <c r="H30" s="10"/>
      <c r="I30" s="13"/>
      <c r="J30" s="12"/>
      <c r="K30" s="14"/>
    </row>
    <row r="31" spans="1:11" ht="12" x14ac:dyDescent="0.2">
      <c r="A31" s="7"/>
      <c r="D31" s="10"/>
      <c r="H31" s="10"/>
      <c r="I31" s="13"/>
      <c r="J31" s="12"/>
      <c r="K31" s="14"/>
    </row>
    <row r="32" spans="1:11" ht="12" x14ac:dyDescent="0.2">
      <c r="A32" s="7"/>
      <c r="D32" s="10"/>
      <c r="H32" s="10"/>
      <c r="I32" s="13"/>
      <c r="J32" s="12"/>
      <c r="K32" s="14"/>
    </row>
    <row r="33" spans="1:11" ht="12" x14ac:dyDescent="0.2">
      <c r="A33" s="7"/>
      <c r="I33" s="13"/>
      <c r="J33" s="12"/>
      <c r="K33" s="14"/>
    </row>
    <row r="34" spans="1:11" ht="12" x14ac:dyDescent="0.2">
      <c r="A34" s="25" t="s">
        <v>29</v>
      </c>
      <c r="B34" s="4"/>
      <c r="C34" s="4"/>
      <c r="D34" s="24"/>
      <c r="E34" s="4"/>
      <c r="F34" s="4"/>
      <c r="G34" s="4"/>
      <c r="H34" s="24"/>
      <c r="I34" s="25"/>
      <c r="J34" s="17">
        <f>SUM(I35:I38)</f>
        <v>1000</v>
      </c>
      <c r="K34" s="26"/>
    </row>
    <row r="35" spans="1:11" ht="12" x14ac:dyDescent="0.2">
      <c r="A35" s="7"/>
      <c r="B35" s="2" t="s">
        <v>30</v>
      </c>
      <c r="C35" s="2" t="s">
        <v>14</v>
      </c>
      <c r="D35" s="8">
        <v>1</v>
      </c>
      <c r="E35" s="2" t="s">
        <v>27</v>
      </c>
      <c r="F35" s="2"/>
      <c r="G35" s="30">
        <v>500000</v>
      </c>
      <c r="H35" s="10"/>
      <c r="I35" s="11">
        <f>G35*D35/1000</f>
        <v>500</v>
      </c>
      <c r="J35" s="12"/>
      <c r="K35" s="20" t="s">
        <v>40</v>
      </c>
    </row>
    <row r="36" spans="1:11" ht="12" x14ac:dyDescent="0.2">
      <c r="A36" s="7"/>
      <c r="B36" s="2" t="s">
        <v>39</v>
      </c>
      <c r="C36" s="2" t="s">
        <v>14</v>
      </c>
      <c r="D36" s="8">
        <v>1</v>
      </c>
      <c r="E36" s="2" t="s">
        <v>27</v>
      </c>
      <c r="F36" s="2"/>
      <c r="G36" s="30">
        <v>500000</v>
      </c>
      <c r="H36" s="8"/>
      <c r="I36" s="11">
        <v>500</v>
      </c>
      <c r="J36" s="27"/>
      <c r="K36" s="20" t="s">
        <v>41</v>
      </c>
    </row>
    <row r="37" spans="1:11" ht="12" x14ac:dyDescent="0.2">
      <c r="A37" s="7"/>
      <c r="D37" s="10"/>
      <c r="H37" s="10"/>
      <c r="I37" s="13"/>
      <c r="J37" s="12"/>
      <c r="K37" s="14"/>
    </row>
    <row r="38" spans="1:11" ht="12" x14ac:dyDescent="0.2">
      <c r="A38" s="7"/>
      <c r="D38" s="10"/>
      <c r="H38" s="10"/>
      <c r="I38" s="13"/>
      <c r="J38" s="12"/>
      <c r="K38" s="14"/>
    </row>
    <row r="39" spans="1:11" ht="12" x14ac:dyDescent="0.2">
      <c r="A39" s="7"/>
      <c r="D39" s="10"/>
      <c r="H39" s="10"/>
      <c r="I39" s="13"/>
      <c r="J39" s="12"/>
      <c r="K39" s="14"/>
    </row>
    <row r="40" spans="1:11" ht="12" x14ac:dyDescent="0.2">
      <c r="A40" s="25" t="s">
        <v>31</v>
      </c>
      <c r="B40" s="4"/>
      <c r="C40" s="4"/>
      <c r="D40" s="24"/>
      <c r="E40" s="4"/>
      <c r="F40" s="4"/>
      <c r="G40" s="4"/>
      <c r="H40" s="24"/>
      <c r="I40" s="25"/>
      <c r="J40" s="17">
        <f>SUM(I41:I44)</f>
        <v>10</v>
      </c>
      <c r="K40" s="26"/>
    </row>
    <row r="41" spans="1:11" ht="12" x14ac:dyDescent="0.2">
      <c r="A41" s="7"/>
      <c r="B41" s="2" t="s">
        <v>32</v>
      </c>
      <c r="C41" s="2" t="s">
        <v>14</v>
      </c>
      <c r="D41" s="8">
        <v>1</v>
      </c>
      <c r="E41" s="2" t="s">
        <v>27</v>
      </c>
      <c r="F41" s="2"/>
      <c r="G41" s="30">
        <v>10000</v>
      </c>
      <c r="H41" s="8"/>
      <c r="I41" s="11">
        <f>D41*G41/1000</f>
        <v>10</v>
      </c>
      <c r="J41" s="12"/>
      <c r="K41" s="14"/>
    </row>
    <row r="42" spans="1:11" ht="12" x14ac:dyDescent="0.2">
      <c r="A42" s="7"/>
      <c r="B42" s="2"/>
      <c r="C42" s="2"/>
      <c r="D42" s="8"/>
      <c r="E42" s="2"/>
      <c r="F42" s="2"/>
      <c r="G42" s="2"/>
      <c r="H42" s="8"/>
      <c r="I42" s="11"/>
      <c r="J42" s="12"/>
      <c r="K42" s="14"/>
    </row>
    <row r="43" spans="1:11" ht="12" x14ac:dyDescent="0.2">
      <c r="A43" s="7"/>
      <c r="B43" s="2"/>
      <c r="C43" s="2"/>
      <c r="D43" s="8"/>
      <c r="E43" s="2"/>
      <c r="F43" s="2"/>
      <c r="G43" s="2"/>
      <c r="H43" s="8"/>
      <c r="I43" s="11"/>
      <c r="J43" s="12"/>
      <c r="K43" s="14"/>
    </row>
    <row r="44" spans="1:11" ht="12" x14ac:dyDescent="0.2">
      <c r="A44" s="7"/>
      <c r="D44" s="10"/>
      <c r="H44" s="10"/>
      <c r="I44" s="13"/>
      <c r="J44" s="12"/>
      <c r="K44" s="14"/>
    </row>
    <row r="45" spans="1:11" ht="12" x14ac:dyDescent="0.2">
      <c r="A45" s="7"/>
      <c r="D45" s="10"/>
      <c r="H45" s="10"/>
      <c r="I45" s="13"/>
      <c r="J45" s="12"/>
      <c r="K45" s="14"/>
    </row>
    <row r="46" spans="1:11" ht="12" x14ac:dyDescent="0.2">
      <c r="A46" s="55" t="s">
        <v>33</v>
      </c>
      <c r="B46" s="56"/>
      <c r="C46" s="38"/>
      <c r="D46" s="43">
        <v>10</v>
      </c>
      <c r="E46" s="38" t="s">
        <v>34</v>
      </c>
      <c r="F46" s="38"/>
      <c r="G46" s="38"/>
      <c r="H46" s="39"/>
      <c r="I46" s="40"/>
      <c r="J46" s="41">
        <f>J9*D46/100</f>
        <v>753.25</v>
      </c>
      <c r="K46" s="42"/>
    </row>
    <row r="47" spans="1:11" s="5" customFormat="1" ht="12" x14ac:dyDescent="0.2">
      <c r="A47" s="47" t="s">
        <v>35</v>
      </c>
      <c r="B47" s="48"/>
      <c r="C47" s="48"/>
      <c r="D47" s="48"/>
      <c r="E47" s="48"/>
      <c r="F47" s="48"/>
      <c r="G47" s="48"/>
      <c r="H47" s="49"/>
      <c r="I47" s="33"/>
      <c r="J47" s="34">
        <f>J46+J9</f>
        <v>8285.75</v>
      </c>
      <c r="K47" s="28"/>
    </row>
    <row r="48" spans="1:11" s="5" customFormat="1" ht="12" x14ac:dyDescent="0.2">
      <c r="A48" s="47" t="s">
        <v>36</v>
      </c>
      <c r="B48" s="48"/>
      <c r="C48" s="48"/>
      <c r="D48" s="48"/>
      <c r="E48" s="48"/>
      <c r="F48" s="48"/>
      <c r="G48" s="48"/>
      <c r="H48" s="49"/>
      <c r="I48" s="57">
        <f>J47*0.1</f>
        <v>828.57500000000005</v>
      </c>
      <c r="J48" s="58"/>
      <c r="K48" s="32"/>
    </row>
    <row r="49" spans="1:11" s="5" customFormat="1" ht="12" x14ac:dyDescent="0.2">
      <c r="A49" s="47" t="s">
        <v>37</v>
      </c>
      <c r="B49" s="48"/>
      <c r="C49" s="48"/>
      <c r="D49" s="48"/>
      <c r="E49" s="48"/>
      <c r="F49" s="48"/>
      <c r="G49" s="48"/>
      <c r="H49" s="49"/>
      <c r="I49" s="51">
        <f>J47+I48</f>
        <v>9114.3250000000007</v>
      </c>
      <c r="J49" s="52"/>
      <c r="K49" s="32"/>
    </row>
    <row r="50" spans="1:11" ht="18" customHeight="1" x14ac:dyDescent="0.2"/>
  </sheetData>
  <mergeCells count="12">
    <mergeCell ref="A47:H47"/>
    <mergeCell ref="A48:H48"/>
    <mergeCell ref="B5:F5"/>
    <mergeCell ref="A49:H49"/>
    <mergeCell ref="I49:J49"/>
    <mergeCell ref="A8:H8"/>
    <mergeCell ref="I8:J8"/>
    <mergeCell ref="A46:B46"/>
    <mergeCell ref="I48:J48"/>
    <mergeCell ref="A7:B7"/>
    <mergeCell ref="C7:K7"/>
    <mergeCell ref="A9:H9"/>
  </mergeCells>
  <phoneticPr fontId="4"/>
  <pageMargins left="0.63" right="0.4" top="0.32" bottom="0.23" header="0.24" footer="0.2"/>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showGridLines="0" view="pageBreakPreview" zoomScaleNormal="100" zoomScaleSheetLayoutView="100" workbookViewId="0"/>
  </sheetViews>
  <sheetFormatPr defaultColWidth="9" defaultRowHeight="19.5" customHeight="1" x14ac:dyDescent="0.2"/>
  <cols>
    <col min="1" max="1" width="1.21875" style="1" customWidth="1"/>
    <col min="2" max="2" width="19.44140625" style="1" customWidth="1"/>
    <col min="3" max="3" width="3.44140625" style="1" bestFit="1" customWidth="1"/>
    <col min="4" max="4" width="9.44140625" style="6" bestFit="1" customWidth="1"/>
    <col min="5" max="5" width="6.33203125" style="1" bestFit="1" customWidth="1"/>
    <col min="6" max="6" width="3.33203125" style="1" bestFit="1" customWidth="1"/>
    <col min="7" max="7" width="13.33203125" style="1" customWidth="1"/>
    <col min="8" max="8" width="2.33203125" style="6" customWidth="1"/>
    <col min="9" max="9" width="14.33203125" style="1" bestFit="1" customWidth="1"/>
    <col min="10" max="10" width="14.88671875" style="1" customWidth="1"/>
    <col min="11" max="11" width="22.21875" style="1" bestFit="1" customWidth="1"/>
    <col min="12" max="16384" width="9" style="1"/>
  </cols>
  <sheetData>
    <row r="1" spans="1:11" ht="19.5" customHeight="1" x14ac:dyDescent="0.2">
      <c r="A1" s="45" t="s">
        <v>0</v>
      </c>
      <c r="K1" s="31" t="s">
        <v>1</v>
      </c>
    </row>
    <row r="2" spans="1:11" ht="19.5" customHeight="1" x14ac:dyDescent="0.2">
      <c r="A2" s="45"/>
      <c r="B2" s="44" t="s">
        <v>2</v>
      </c>
    </row>
    <row r="3" spans="1:11" ht="12.6" customHeight="1" x14ac:dyDescent="0.2">
      <c r="A3" s="45"/>
      <c r="B3" s="46" t="s">
        <v>3</v>
      </c>
    </row>
    <row r="4" spans="1:11" ht="19.5" customHeight="1" x14ac:dyDescent="0.2">
      <c r="B4" s="44" t="s">
        <v>4</v>
      </c>
    </row>
    <row r="5" spans="1:11" ht="12.6" customHeight="1" x14ac:dyDescent="0.2">
      <c r="B5" s="50" t="s">
        <v>5</v>
      </c>
      <c r="C5" s="50"/>
      <c r="D5" s="50"/>
      <c r="E5" s="50"/>
      <c r="F5" s="50"/>
    </row>
    <row r="6" spans="1:11" ht="19.5" customHeight="1" thickBot="1" x14ac:dyDescent="0.25"/>
    <row r="7" spans="1:11" ht="34.200000000000003" customHeight="1" x14ac:dyDescent="0.2">
      <c r="A7" s="59" t="s">
        <v>6</v>
      </c>
      <c r="B7" s="60"/>
      <c r="C7" s="61" t="s">
        <v>38</v>
      </c>
      <c r="D7" s="62"/>
      <c r="E7" s="62"/>
      <c r="F7" s="62"/>
      <c r="G7" s="62"/>
      <c r="H7" s="62"/>
      <c r="I7" s="62"/>
      <c r="J7" s="62"/>
      <c r="K7" s="62"/>
    </row>
    <row r="8" spans="1:11" ht="12" x14ac:dyDescent="0.2">
      <c r="A8" s="53" t="s">
        <v>8</v>
      </c>
      <c r="B8" s="53"/>
      <c r="C8" s="53"/>
      <c r="D8" s="53"/>
      <c r="E8" s="53"/>
      <c r="F8" s="53"/>
      <c r="G8" s="53"/>
      <c r="H8" s="54"/>
      <c r="I8" s="53" t="s">
        <v>9</v>
      </c>
      <c r="J8" s="53"/>
      <c r="K8" s="29" t="s">
        <v>10</v>
      </c>
    </row>
    <row r="9" spans="1:11" ht="12" x14ac:dyDescent="0.2">
      <c r="A9" s="63" t="s">
        <v>11</v>
      </c>
      <c r="B9" s="64"/>
      <c r="C9" s="64"/>
      <c r="D9" s="64"/>
      <c r="E9" s="64"/>
      <c r="F9" s="64"/>
      <c r="G9" s="64"/>
      <c r="H9" s="65"/>
      <c r="I9" s="35"/>
      <c r="J9" s="37">
        <f>J10+J16+J22+J28+J34+J40</f>
        <v>7532.5</v>
      </c>
      <c r="K9" s="36"/>
    </row>
    <row r="10" spans="1:11" ht="12" x14ac:dyDescent="0.2">
      <c r="A10" s="16" t="s">
        <v>12</v>
      </c>
      <c r="B10" s="3"/>
      <c r="C10" s="3"/>
      <c r="D10" s="15"/>
      <c r="E10" s="3"/>
      <c r="F10" s="3"/>
      <c r="G10" s="3"/>
      <c r="H10" s="15"/>
      <c r="I10" s="16"/>
      <c r="J10" s="17">
        <f>SUM(I11:I14)</f>
        <v>2000</v>
      </c>
      <c r="K10" s="18"/>
    </row>
    <row r="11" spans="1:11" ht="12" x14ac:dyDescent="0.2">
      <c r="A11" s="7"/>
      <c r="B11" s="2" t="s">
        <v>13</v>
      </c>
      <c r="C11" s="2" t="s">
        <v>14</v>
      </c>
      <c r="D11" s="8">
        <v>100</v>
      </c>
      <c r="E11" s="2" t="s">
        <v>15</v>
      </c>
      <c r="F11" s="2" t="s">
        <v>16</v>
      </c>
      <c r="G11" s="30">
        <v>20000</v>
      </c>
      <c r="H11" s="10"/>
      <c r="I11" s="11">
        <f>G11*D11/1000</f>
        <v>2000</v>
      </c>
      <c r="J11" s="12"/>
      <c r="K11" s="20" t="s">
        <v>17</v>
      </c>
    </row>
    <row r="12" spans="1:11" ht="12" x14ac:dyDescent="0.2">
      <c r="A12" s="7"/>
      <c r="B12" s="2"/>
      <c r="C12" s="2"/>
      <c r="D12" s="8"/>
      <c r="E12" s="2"/>
      <c r="F12" s="2"/>
      <c r="G12" s="9"/>
      <c r="H12" s="10"/>
      <c r="I12" s="13"/>
      <c r="J12" s="12"/>
      <c r="K12" s="14"/>
    </row>
    <row r="13" spans="1:11" ht="12" x14ac:dyDescent="0.2">
      <c r="A13" s="7"/>
      <c r="B13" s="2"/>
      <c r="C13" s="2"/>
      <c r="D13" s="8"/>
      <c r="E13" s="2"/>
      <c r="F13" s="2"/>
      <c r="G13" s="9"/>
      <c r="H13" s="10"/>
      <c r="I13" s="13"/>
      <c r="J13" s="12"/>
      <c r="K13" s="14"/>
    </row>
    <row r="14" spans="1:11" ht="12" x14ac:dyDescent="0.2">
      <c r="A14" s="7"/>
      <c r="B14" s="2"/>
      <c r="C14" s="2"/>
      <c r="D14" s="8"/>
      <c r="E14" s="2"/>
      <c r="F14" s="2"/>
      <c r="G14" s="9"/>
      <c r="H14" s="10"/>
      <c r="I14" s="13"/>
      <c r="J14" s="12"/>
      <c r="K14" s="14"/>
    </row>
    <row r="15" spans="1:11" ht="12" x14ac:dyDescent="0.2">
      <c r="A15" s="7"/>
      <c r="D15" s="10"/>
      <c r="H15" s="10"/>
      <c r="I15" s="13"/>
      <c r="J15" s="12"/>
      <c r="K15" s="14"/>
    </row>
    <row r="16" spans="1:11" ht="12" x14ac:dyDescent="0.2">
      <c r="A16" s="16" t="s">
        <v>18</v>
      </c>
      <c r="B16" s="3"/>
      <c r="C16" s="3"/>
      <c r="D16" s="15"/>
      <c r="E16" s="3"/>
      <c r="F16" s="3"/>
      <c r="G16" s="3"/>
      <c r="H16" s="15"/>
      <c r="I16" s="16"/>
      <c r="J16" s="17">
        <f>SUM(I17:I20)</f>
        <v>17.5</v>
      </c>
      <c r="K16" s="18"/>
    </row>
    <row r="17" spans="1:11" ht="12" x14ac:dyDescent="0.2">
      <c r="A17" s="7"/>
      <c r="B17" s="2" t="s">
        <v>19</v>
      </c>
      <c r="C17" s="2" t="s">
        <v>14</v>
      </c>
      <c r="D17" s="19">
        <v>1</v>
      </c>
      <c r="E17" s="2" t="s">
        <v>20</v>
      </c>
      <c r="F17" s="2" t="s">
        <v>16</v>
      </c>
      <c r="G17" s="30">
        <v>17500</v>
      </c>
      <c r="I17" s="11">
        <f>D17*G17/1000</f>
        <v>17.5</v>
      </c>
      <c r="J17" s="12"/>
      <c r="K17" s="20" t="s">
        <v>21</v>
      </c>
    </row>
    <row r="18" spans="1:11" ht="12" x14ac:dyDescent="0.2">
      <c r="A18" s="7"/>
      <c r="D18" s="10"/>
      <c r="G18" s="21"/>
      <c r="H18" s="10"/>
      <c r="I18" s="13"/>
      <c r="J18" s="12"/>
      <c r="K18" s="22"/>
    </row>
    <row r="19" spans="1:11" ht="12" x14ac:dyDescent="0.2">
      <c r="A19" s="7"/>
      <c r="D19" s="10"/>
      <c r="G19" s="21"/>
      <c r="H19" s="10"/>
      <c r="I19" s="13"/>
      <c r="J19" s="12"/>
      <c r="K19" s="14"/>
    </row>
    <row r="20" spans="1:11" ht="12" x14ac:dyDescent="0.2">
      <c r="A20" s="7"/>
      <c r="D20" s="10"/>
      <c r="G20" s="21"/>
      <c r="H20" s="10"/>
      <c r="I20" s="13"/>
      <c r="J20" s="12"/>
      <c r="K20" s="14"/>
    </row>
    <row r="21" spans="1:11" ht="12" x14ac:dyDescent="0.2">
      <c r="A21" s="7"/>
      <c r="D21" s="10"/>
      <c r="H21" s="10"/>
      <c r="I21" s="23"/>
      <c r="J21" s="12"/>
      <c r="K21" s="14"/>
    </row>
    <row r="22" spans="1:11" ht="12" x14ac:dyDescent="0.2">
      <c r="A22" s="25" t="s">
        <v>22</v>
      </c>
      <c r="B22" s="4"/>
      <c r="C22" s="4"/>
      <c r="D22" s="24"/>
      <c r="E22" s="4"/>
      <c r="F22" s="4"/>
      <c r="G22" s="4"/>
      <c r="H22" s="24"/>
      <c r="I22" s="25"/>
      <c r="J22" s="17">
        <f>SUM(I23:I27)</f>
        <v>4500</v>
      </c>
      <c r="K22" s="26"/>
    </row>
    <row r="23" spans="1:11" ht="12" x14ac:dyDescent="0.2">
      <c r="A23" s="7"/>
      <c r="B23" s="2" t="s">
        <v>23</v>
      </c>
      <c r="C23" s="2" t="s">
        <v>14</v>
      </c>
      <c r="D23" s="19">
        <v>450</v>
      </c>
      <c r="E23" s="2" t="s">
        <v>24</v>
      </c>
      <c r="F23" s="2" t="s">
        <v>16</v>
      </c>
      <c r="G23" s="30">
        <v>10000</v>
      </c>
      <c r="I23" s="11">
        <f>D23*G23/1000</f>
        <v>4500</v>
      </c>
      <c r="J23" s="12"/>
      <c r="K23" s="20" t="s">
        <v>21</v>
      </c>
    </row>
    <row r="24" spans="1:11" ht="12" x14ac:dyDescent="0.2">
      <c r="A24" s="7"/>
      <c r="D24" s="10"/>
      <c r="H24" s="10"/>
      <c r="I24" s="13"/>
      <c r="J24" s="12"/>
      <c r="K24" s="14"/>
    </row>
    <row r="25" spans="1:11" ht="12" x14ac:dyDescent="0.2">
      <c r="A25" s="7"/>
      <c r="D25" s="10"/>
      <c r="H25" s="10"/>
      <c r="I25" s="13"/>
      <c r="J25" s="12"/>
      <c r="K25" s="14"/>
    </row>
    <row r="26" spans="1:11" ht="12" x14ac:dyDescent="0.2">
      <c r="A26" s="7"/>
      <c r="D26" s="10"/>
      <c r="H26" s="10"/>
      <c r="I26" s="13"/>
      <c r="J26" s="12"/>
      <c r="K26" s="14"/>
    </row>
    <row r="27" spans="1:11" ht="12" x14ac:dyDescent="0.2">
      <c r="A27" s="7"/>
      <c r="D27" s="10"/>
      <c r="H27" s="10"/>
      <c r="I27" s="13"/>
      <c r="J27" s="12"/>
      <c r="K27" s="14"/>
    </row>
    <row r="28" spans="1:11" ht="12" x14ac:dyDescent="0.2">
      <c r="A28" s="25" t="s">
        <v>25</v>
      </c>
      <c r="B28" s="4"/>
      <c r="C28" s="4"/>
      <c r="D28" s="24"/>
      <c r="E28" s="4"/>
      <c r="F28" s="4"/>
      <c r="G28" s="4"/>
      <c r="H28" s="24"/>
      <c r="I28" s="25"/>
      <c r="J28" s="17">
        <f>SUM(I29:I32)</f>
        <v>5</v>
      </c>
      <c r="K28" s="26"/>
    </row>
    <row r="29" spans="1:11" ht="12" x14ac:dyDescent="0.2">
      <c r="A29" s="7"/>
      <c r="B29" s="2" t="s">
        <v>26</v>
      </c>
      <c r="C29" s="2" t="s">
        <v>14</v>
      </c>
      <c r="D29" s="8">
        <v>1</v>
      </c>
      <c r="E29" s="2" t="s">
        <v>27</v>
      </c>
      <c r="F29" s="2"/>
      <c r="G29" s="30">
        <v>5000</v>
      </c>
      <c r="H29" s="8"/>
      <c r="I29" s="11">
        <f>G29*D29/1000</f>
        <v>5</v>
      </c>
      <c r="J29" s="27"/>
      <c r="K29" s="20" t="s">
        <v>28</v>
      </c>
    </row>
    <row r="30" spans="1:11" ht="12" x14ac:dyDescent="0.2">
      <c r="A30" s="7"/>
      <c r="D30" s="10"/>
      <c r="H30" s="10"/>
      <c r="I30" s="13"/>
      <c r="J30" s="12"/>
      <c r="K30" s="14"/>
    </row>
    <row r="31" spans="1:11" ht="12" x14ac:dyDescent="0.2">
      <c r="A31" s="7"/>
      <c r="D31" s="10"/>
      <c r="H31" s="10"/>
      <c r="I31" s="13"/>
      <c r="J31" s="12"/>
      <c r="K31" s="14"/>
    </row>
    <row r="32" spans="1:11" ht="12" x14ac:dyDescent="0.2">
      <c r="A32" s="7"/>
      <c r="D32" s="10"/>
      <c r="H32" s="10"/>
      <c r="I32" s="13"/>
      <c r="J32" s="12"/>
      <c r="K32" s="14"/>
    </row>
    <row r="33" spans="1:11" ht="12" x14ac:dyDescent="0.2">
      <c r="A33" s="7"/>
      <c r="I33" s="13"/>
      <c r="J33" s="12"/>
      <c r="K33" s="14"/>
    </row>
    <row r="34" spans="1:11" ht="12" x14ac:dyDescent="0.2">
      <c r="A34" s="25" t="s">
        <v>29</v>
      </c>
      <c r="B34" s="4"/>
      <c r="C34" s="4"/>
      <c r="D34" s="24"/>
      <c r="E34" s="4"/>
      <c r="F34" s="4"/>
      <c r="G34" s="4"/>
      <c r="H34" s="24"/>
      <c r="I34" s="25"/>
      <c r="J34" s="17">
        <f>SUM(I35:I38)</f>
        <v>1000</v>
      </c>
      <c r="K34" s="26"/>
    </row>
    <row r="35" spans="1:11" ht="12" x14ac:dyDescent="0.2">
      <c r="A35" s="7"/>
      <c r="B35" s="2" t="s">
        <v>30</v>
      </c>
      <c r="C35" s="2" t="s">
        <v>14</v>
      </c>
      <c r="D35" s="8">
        <v>1</v>
      </c>
      <c r="E35" s="2" t="s">
        <v>27</v>
      </c>
      <c r="F35" s="2"/>
      <c r="G35" s="30">
        <v>500000</v>
      </c>
      <c r="H35" s="10"/>
      <c r="I35" s="11">
        <f>G35*D35/1000</f>
        <v>500</v>
      </c>
      <c r="J35" s="12"/>
      <c r="K35" s="20" t="s">
        <v>40</v>
      </c>
    </row>
    <row r="36" spans="1:11" ht="12" x14ac:dyDescent="0.2">
      <c r="A36" s="7"/>
      <c r="B36" s="2" t="s">
        <v>39</v>
      </c>
      <c r="C36" s="2" t="s">
        <v>14</v>
      </c>
      <c r="D36" s="8">
        <v>1</v>
      </c>
      <c r="E36" s="2" t="s">
        <v>27</v>
      </c>
      <c r="F36" s="2"/>
      <c r="G36" s="30">
        <v>500000</v>
      </c>
      <c r="H36" s="8"/>
      <c r="I36" s="11">
        <v>500</v>
      </c>
      <c r="J36" s="27"/>
      <c r="K36" s="20" t="s">
        <v>41</v>
      </c>
    </row>
    <row r="37" spans="1:11" ht="12" x14ac:dyDescent="0.2">
      <c r="A37" s="7"/>
      <c r="D37" s="10"/>
      <c r="H37" s="10"/>
      <c r="I37" s="13"/>
      <c r="J37" s="12"/>
      <c r="K37" s="14"/>
    </row>
    <row r="38" spans="1:11" ht="12" x14ac:dyDescent="0.2">
      <c r="A38" s="7"/>
      <c r="D38" s="10"/>
      <c r="H38" s="10"/>
      <c r="I38" s="13"/>
      <c r="J38" s="12"/>
      <c r="K38" s="14"/>
    </row>
    <row r="39" spans="1:11" ht="12" x14ac:dyDescent="0.2">
      <c r="A39" s="7"/>
      <c r="D39" s="10"/>
      <c r="H39" s="10"/>
      <c r="I39" s="13"/>
      <c r="J39" s="12"/>
      <c r="K39" s="14"/>
    </row>
    <row r="40" spans="1:11" ht="12" x14ac:dyDescent="0.2">
      <c r="A40" s="25" t="s">
        <v>31</v>
      </c>
      <c r="B40" s="4"/>
      <c r="C40" s="4"/>
      <c r="D40" s="24"/>
      <c r="E40" s="4"/>
      <c r="F40" s="4"/>
      <c r="G40" s="4"/>
      <c r="H40" s="24"/>
      <c r="I40" s="25"/>
      <c r="J40" s="17">
        <f>SUM(I41:I44)</f>
        <v>10</v>
      </c>
      <c r="K40" s="26"/>
    </row>
    <row r="41" spans="1:11" ht="12" x14ac:dyDescent="0.2">
      <c r="A41" s="7"/>
      <c r="B41" s="2" t="s">
        <v>32</v>
      </c>
      <c r="C41" s="2" t="s">
        <v>14</v>
      </c>
      <c r="D41" s="8">
        <v>1</v>
      </c>
      <c r="E41" s="2" t="s">
        <v>27</v>
      </c>
      <c r="F41" s="2"/>
      <c r="G41" s="30">
        <v>10000</v>
      </c>
      <c r="H41" s="8"/>
      <c r="I41" s="11">
        <f>D41*G41/1000</f>
        <v>10</v>
      </c>
      <c r="J41" s="12"/>
      <c r="K41" s="14"/>
    </row>
    <row r="42" spans="1:11" ht="12" x14ac:dyDescent="0.2">
      <c r="A42" s="7"/>
      <c r="B42" s="2"/>
      <c r="C42" s="2"/>
      <c r="D42" s="8"/>
      <c r="E42" s="2"/>
      <c r="F42" s="2"/>
      <c r="G42" s="2"/>
      <c r="H42" s="8"/>
      <c r="I42" s="11"/>
      <c r="J42" s="12"/>
      <c r="K42" s="14"/>
    </row>
    <row r="43" spans="1:11" ht="12" x14ac:dyDescent="0.2">
      <c r="A43" s="7"/>
      <c r="B43" s="2"/>
      <c r="C43" s="2"/>
      <c r="D43" s="8"/>
      <c r="E43" s="2"/>
      <c r="F43" s="2"/>
      <c r="G43" s="2"/>
      <c r="H43" s="8"/>
      <c r="I43" s="11"/>
      <c r="J43" s="12"/>
      <c r="K43" s="14"/>
    </row>
    <row r="44" spans="1:11" ht="12" x14ac:dyDescent="0.2">
      <c r="A44" s="7"/>
      <c r="D44" s="10"/>
      <c r="H44" s="10"/>
      <c r="I44" s="13"/>
      <c r="J44" s="12"/>
      <c r="K44" s="14"/>
    </row>
    <row r="45" spans="1:11" ht="12" x14ac:dyDescent="0.2">
      <c r="A45" s="7"/>
      <c r="D45" s="10"/>
      <c r="H45" s="10"/>
      <c r="I45" s="13"/>
      <c r="J45" s="12"/>
      <c r="K45" s="14"/>
    </row>
    <row r="46" spans="1:11" ht="12" x14ac:dyDescent="0.2">
      <c r="A46" s="55" t="s">
        <v>33</v>
      </c>
      <c r="B46" s="56"/>
      <c r="C46" s="38"/>
      <c r="D46" s="43">
        <v>10</v>
      </c>
      <c r="E46" s="38" t="s">
        <v>34</v>
      </c>
      <c r="F46" s="38"/>
      <c r="G46" s="38"/>
      <c r="H46" s="39"/>
      <c r="I46" s="40"/>
      <c r="J46" s="41">
        <f>J9*D46/100</f>
        <v>753.25</v>
      </c>
      <c r="K46" s="42"/>
    </row>
    <row r="47" spans="1:11" s="5" customFormat="1" ht="12" x14ac:dyDescent="0.2">
      <c r="A47" s="47" t="s">
        <v>35</v>
      </c>
      <c r="B47" s="48"/>
      <c r="C47" s="48"/>
      <c r="D47" s="48"/>
      <c r="E47" s="48"/>
      <c r="F47" s="48"/>
      <c r="G47" s="48"/>
      <c r="H47" s="49"/>
      <c r="I47" s="33"/>
      <c r="J47" s="34">
        <f>J46+J9</f>
        <v>8285.75</v>
      </c>
      <c r="K47" s="28"/>
    </row>
    <row r="48" spans="1:11" s="5" customFormat="1" ht="12" x14ac:dyDescent="0.2">
      <c r="A48" s="47" t="s">
        <v>36</v>
      </c>
      <c r="B48" s="48"/>
      <c r="C48" s="48"/>
      <c r="D48" s="48"/>
      <c r="E48" s="48"/>
      <c r="F48" s="48"/>
      <c r="G48" s="48"/>
      <c r="H48" s="49"/>
      <c r="I48" s="57">
        <f>J47*0.1</f>
        <v>828.57500000000005</v>
      </c>
      <c r="J48" s="58"/>
      <c r="K48" s="32"/>
    </row>
    <row r="49" spans="1:11" s="5" customFormat="1" ht="12" x14ac:dyDescent="0.2">
      <c r="A49" s="47" t="s">
        <v>37</v>
      </c>
      <c r="B49" s="48"/>
      <c r="C49" s="48"/>
      <c r="D49" s="48"/>
      <c r="E49" s="48"/>
      <c r="F49" s="48"/>
      <c r="G49" s="48"/>
      <c r="H49" s="49"/>
      <c r="I49" s="51">
        <f>J47+I48</f>
        <v>9114.3250000000007</v>
      </c>
      <c r="J49" s="52"/>
      <c r="K49" s="32"/>
    </row>
    <row r="50" spans="1:11" ht="18" customHeight="1" x14ac:dyDescent="0.2"/>
  </sheetData>
  <mergeCells count="12">
    <mergeCell ref="A46:B46"/>
    <mergeCell ref="A47:H47"/>
    <mergeCell ref="A48:H48"/>
    <mergeCell ref="I48:J48"/>
    <mergeCell ref="A49:H49"/>
    <mergeCell ref="I49:J49"/>
    <mergeCell ref="A9:H9"/>
    <mergeCell ref="B5:F5"/>
    <mergeCell ref="A7:B7"/>
    <mergeCell ref="C7:K7"/>
    <mergeCell ref="A8:H8"/>
    <mergeCell ref="I8:J8"/>
  </mergeCells>
  <phoneticPr fontId="4"/>
  <pageMargins left="0.63" right="0.4" top="0.32" bottom="0.23" header="0.24" footer="0.2"/>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F43F34A6875C2418EA52556876FE66C" ma:contentTypeVersion="4" ma:contentTypeDescription="新しいドキュメントを作成します。" ma:contentTypeScope="" ma:versionID="3c6c086a630fe4aa78e2cbe3cf1100f0">
  <xsd:schema xmlns:xsd="http://www.w3.org/2001/XMLSchema" xmlns:xs="http://www.w3.org/2001/XMLSchema" xmlns:p="http://schemas.microsoft.com/office/2006/metadata/properties" xmlns:ns2="90194858-377b-47ae-9a55-43d71c0f91a2" xmlns:ns3="89156189-c85b-4d61-9956-43cafdc2a27f" targetNamespace="http://schemas.microsoft.com/office/2006/metadata/properties" ma:root="true" ma:fieldsID="67c10824380e4e5ae5b440e30da05bfa" ns2:_="" ns3:_="">
    <xsd:import namespace="90194858-377b-47ae-9a55-43d71c0f91a2"/>
    <xsd:import namespace="89156189-c85b-4d61-9956-43cafdc2a2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194858-377b-47ae-9a55-43d71c0f91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156189-c85b-4d61-9956-43cafdc2a27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AF2B2C-333E-4748-8309-F06384399210}">
  <ds:schemaRefs>
    <ds:schemaRef ds:uri="http://schemas.microsoft.com/office/infopath/2007/PartnerControls"/>
    <ds:schemaRef ds:uri="http://purl.org/dc/terms/"/>
    <ds:schemaRef ds:uri="http://schemas.openxmlformats.org/package/2006/metadata/core-properties"/>
    <ds:schemaRef ds:uri="90194858-377b-47ae-9a55-43d71c0f91a2"/>
    <ds:schemaRef ds:uri="http://schemas.microsoft.com/office/2006/documentManagement/types"/>
    <ds:schemaRef ds:uri="http://purl.org/dc/elements/1.1/"/>
    <ds:schemaRef ds:uri="http://schemas.microsoft.com/office/2006/metadata/properties"/>
    <ds:schemaRef ds:uri="89156189-c85b-4d61-9956-43cafdc2a27f"/>
    <ds:schemaRef ds:uri="http://www.w3.org/XML/1998/namespace"/>
    <ds:schemaRef ds:uri="http://purl.org/dc/dcmitype/"/>
  </ds:schemaRefs>
</ds:datastoreItem>
</file>

<file path=customXml/itemProps2.xml><?xml version="1.0" encoding="utf-8"?>
<ds:datastoreItem xmlns:ds="http://schemas.openxmlformats.org/officeDocument/2006/customXml" ds:itemID="{AFCF7F53-3147-486B-83D3-C4BCABC9AE52}">
  <ds:schemaRefs>
    <ds:schemaRef ds:uri="http://schemas.microsoft.com/sharepoint/v3/contenttype/forms"/>
  </ds:schemaRefs>
</ds:datastoreItem>
</file>

<file path=customXml/itemProps3.xml><?xml version="1.0" encoding="utf-8"?>
<ds:datastoreItem xmlns:ds="http://schemas.openxmlformats.org/officeDocument/2006/customXml" ds:itemID="{CECC6067-9331-4531-B917-7212CC7D48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194858-377b-47ae-9a55-43d71c0f91a2"/>
    <ds:schemaRef ds:uri="89156189-c85b-4d61-9956-43cafdc2a2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支出計画書（A類型）「ユースケース〇〇」</vt:lpstr>
      <vt:lpstr>支出計画書（A類型）「ユースケース××」</vt:lpstr>
      <vt:lpstr>Sheet1</vt:lpstr>
      <vt:lpstr>'支出計画書（A類型）「ユースケース××」'!Print_Area</vt:lpstr>
      <vt:lpstr>'支出計画書（A類型）「ユースケース〇〇」'!Print_Area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2022-07-21T04:58:31Z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0x0101008F43F34A6875C2418EA52556876FE66C</vt:lpwstr>
  </property>
</Properties>
</file>